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spěšný\Documents\plyn\Doprava-mechanizace\2019\CNG 2019\"/>
    </mc:Choice>
  </mc:AlternateContent>
  <xr:revisionPtr revIDLastSave="0" documentId="13_ncr:1_{1B5F305D-5278-4FB5-8832-AEB6365EEECB}" xr6:coauthVersionLast="43" xr6:coauthVersionMax="43" xr10:uidLastSave="{00000000-0000-0000-0000-000000000000}"/>
  <bookViews>
    <workbookView xWindow="1068" yWindow="-108" windowWidth="22080" windowHeight="13176" xr2:uid="{CCECC7DB-E6B1-4EA6-94B0-65E68EB10687}"/>
  </bookViews>
  <sheets>
    <sheet name="Kalkulačka CNG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6" i="1" l="1"/>
  <c r="L6" i="1" l="1"/>
  <c r="N6" i="1"/>
  <c r="M6" i="1"/>
  <c r="I6" i="1" l="1"/>
  <c r="C13" i="1" s="1"/>
</calcChain>
</file>

<file path=xl/sharedStrings.xml><?xml version="1.0" encoding="utf-8"?>
<sst xmlns="http://schemas.openxmlformats.org/spreadsheetml/2006/main" count="32" uniqueCount="27">
  <si>
    <t>Ccng  =</t>
  </si>
  <si>
    <t>300 x Hn +</t>
  </si>
  <si>
    <t>M x Cp</t>
  </si>
  <si>
    <t>km</t>
  </si>
  <si>
    <t>hod</t>
  </si>
  <si>
    <r>
      <t>Kč/m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3 </t>
    </r>
    <r>
      <rPr>
        <sz val="11"/>
        <color theme="1"/>
        <rFont val="Calibri"/>
        <family val="2"/>
        <charset val="238"/>
        <scheme val="minor"/>
      </rPr>
      <t>(Kč/kg)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</si>
  <si>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3  </t>
    </r>
    <r>
      <rPr>
        <sz val="11"/>
        <color theme="1"/>
        <rFont val="Calibri"/>
        <family val="2"/>
        <charset val="238"/>
        <scheme val="minor"/>
      </rPr>
      <t>(kg)</t>
    </r>
  </si>
  <si>
    <t>2000 x Ha +</t>
  </si>
  <si>
    <t>45 x L +</t>
  </si>
  <si>
    <r>
      <rPr>
        <b/>
        <i/>
        <sz val="10"/>
        <color theme="1"/>
        <rFont val="Calibri"/>
        <family val="2"/>
        <charset val="238"/>
        <scheme val="minor"/>
      </rPr>
      <t>L</t>
    </r>
    <r>
      <rPr>
        <i/>
        <sz val="10"/>
        <color theme="1"/>
        <rFont val="Calibri"/>
        <family val="2"/>
        <charset val="238"/>
        <scheme val="minor"/>
      </rPr>
      <t xml:space="preserve"> – celkem najeté  km</t>
    </r>
  </si>
  <si>
    <r>
      <rPr>
        <b/>
        <i/>
        <sz val="10"/>
        <color theme="1"/>
        <rFont val="Calibri"/>
        <family val="2"/>
        <charset val="238"/>
        <scheme val="minor"/>
      </rPr>
      <t>Ha</t>
    </r>
    <r>
      <rPr>
        <i/>
        <sz val="10"/>
        <color theme="1"/>
        <rFont val="Calibri"/>
        <family val="2"/>
        <charset val="238"/>
        <scheme val="minor"/>
      </rPr>
      <t xml:space="preserve"> – doba aktivní činnosti – hod ( od přistavení do odjezdu)</t>
    </r>
  </si>
  <si>
    <r>
      <rPr>
        <b/>
        <i/>
        <sz val="10"/>
        <color theme="1"/>
        <rFont val="Calibri"/>
        <family val="2"/>
        <charset val="238"/>
        <scheme val="minor"/>
      </rPr>
      <t>Hn</t>
    </r>
    <r>
      <rPr>
        <i/>
        <sz val="10"/>
        <color theme="1"/>
        <rFont val="Calibri"/>
        <family val="2"/>
        <charset val="238"/>
        <scheme val="minor"/>
      </rPr>
      <t xml:space="preserve"> – celková doba času stráveného na cestě – hod</t>
    </r>
  </si>
  <si>
    <r>
      <rPr>
        <b/>
        <i/>
        <sz val="10"/>
        <color theme="1"/>
        <rFont val="Calibri"/>
        <family val="2"/>
        <charset val="238"/>
        <scheme val="minor"/>
      </rPr>
      <t>M</t>
    </r>
    <r>
      <rPr>
        <i/>
        <sz val="10"/>
        <color theme="1"/>
        <rFont val="Calibri"/>
        <family val="2"/>
        <charset val="238"/>
        <scheme val="minor"/>
      </rPr>
      <t xml:space="preserve"> – celkové množství spotřebovaného CNG - m³</t>
    </r>
  </si>
  <si>
    <r>
      <rPr>
        <b/>
        <i/>
        <sz val="10"/>
        <color theme="1"/>
        <rFont val="Calibri"/>
        <family val="2"/>
        <charset val="238"/>
        <scheme val="minor"/>
      </rPr>
      <t>Cp</t>
    </r>
    <r>
      <rPr>
        <i/>
        <sz val="10"/>
        <color theme="1"/>
        <rFont val="Calibri"/>
        <family val="2"/>
        <charset val="238"/>
        <scheme val="minor"/>
      </rPr>
      <t xml:space="preserve"> – aktuální cena CNG – Kč/m³ (Kč/kg)</t>
    </r>
  </si>
  <si>
    <t>U Prašné brány 1090/2, 111 21 Praha 1</t>
  </si>
  <si>
    <t>Tel.: 461 615 811</t>
  </si>
  <si>
    <t>L</t>
  </si>
  <si>
    <t>Ha</t>
  </si>
  <si>
    <t>Hn</t>
  </si>
  <si>
    <t>M</t>
  </si>
  <si>
    <t>Cp</t>
  </si>
  <si>
    <t>=</t>
  </si>
  <si>
    <t>Pn +</t>
  </si>
  <si>
    <r>
      <rPr>
        <b/>
        <sz val="8"/>
        <color theme="4" tint="-0.499984740745262"/>
        <rFont val="Calibri"/>
        <family val="2"/>
        <charset val="238"/>
        <scheme val="minor"/>
      </rPr>
      <t xml:space="preserve"> |</t>
    </r>
    <r>
      <rPr>
        <sz val="8"/>
        <color theme="4" tint="-0.499984740745262"/>
        <rFont val="Calibri"/>
        <family val="2"/>
        <charset val="238"/>
        <scheme val="minor"/>
      </rPr>
      <t xml:space="preserve"> Výstavba inženýrských sítí</t>
    </r>
  </si>
  <si>
    <r>
      <rPr>
        <b/>
        <i/>
        <sz val="10"/>
        <color theme="1"/>
        <rFont val="Calibri"/>
        <family val="2"/>
        <charset val="238"/>
        <scheme val="minor"/>
      </rPr>
      <t xml:space="preserve">Pn  –  </t>
    </r>
    <r>
      <rPr>
        <i/>
        <sz val="10"/>
        <color theme="1"/>
        <rFont val="Calibri"/>
        <family val="2"/>
        <charset val="238"/>
        <scheme val="minor"/>
      </rPr>
      <t>parametr nákladovosti – 14500,-Kč/1 akci – jednodenní. Ostatní dle nabídkové kalkulace</t>
    </r>
  </si>
  <si>
    <t>VÝPOČET CENY ZA POUŽITÍ CNG ZÁSOBNÍKU</t>
  </si>
  <si>
    <t>https://www.kubik.cz/inzenyrske-site/uvod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</si>
</sst>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4"/>
      <color rgb="FF808080"/>
      <name val="Bahamas"/>
    </font>
    <font>
      <u/>
      <sz val="11"/>
      <color theme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8"/>
      <color theme="10"/>
      <name val="Calibri"/>
      <family val="2"/>
      <charset val="238"/>
      <scheme val="minor"/>
    </font>
    <font>
      <sz val="8"/>
      <color theme="4" tint="-0.499984740745262"/>
      <name val="Calibri"/>
      <family val="2"/>
      <charset val="238"/>
      <scheme val="minor"/>
    </font>
    <font>
      <b/>
      <sz val="8"/>
      <color theme="4" tint="-0.499984740745262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/>
      <bottom/>
      <diagonal/>
    </border>
    <border>
      <left/>
      <right style="double">
        <color theme="0"/>
      </right>
      <top/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2" borderId="0" xfId="1" applyFill="1" applyBorder="1" applyAlignment="1"/>
    <xf numFmtId="0" fontId="5" fillId="2" borderId="0" xfId="0" applyFont="1" applyFill="1"/>
    <xf numFmtId="0" fontId="7" fillId="2" borderId="0" xfId="0" applyFont="1" applyFill="1"/>
    <xf numFmtId="0" fontId="0" fillId="2" borderId="0" xfId="0" applyFill="1" applyBorder="1"/>
    <xf numFmtId="0" fontId="9" fillId="0" borderId="0" xfId="0" applyFont="1" applyBorder="1" applyAlignment="1">
      <alignment vertical="center"/>
    </xf>
    <xf numFmtId="0" fontId="11" fillId="2" borderId="0" xfId="0" applyFont="1" applyFill="1"/>
    <xf numFmtId="0" fontId="12" fillId="2" borderId="0" xfId="2" applyFont="1" applyFill="1"/>
    <xf numFmtId="0" fontId="13" fillId="2" borderId="0" xfId="0" applyFont="1" applyFill="1"/>
    <xf numFmtId="164" fontId="15" fillId="2" borderId="0" xfId="0" applyNumberFormat="1" applyFont="1" applyFill="1"/>
    <xf numFmtId="0" fontId="14" fillId="2" borderId="0" xfId="0" applyFont="1" applyFill="1"/>
    <xf numFmtId="0" fontId="2" fillId="3" borderId="0" xfId="0" applyFont="1" applyFill="1" applyBorder="1" applyAlignment="1" applyProtection="1">
      <alignment horizontal="right" indent="1"/>
      <protection locked="0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 applyAlignment="1">
      <alignment horizontal="left" indent="1"/>
    </xf>
    <xf numFmtId="0" fontId="0" fillId="2" borderId="7" xfId="0" applyFill="1" applyBorder="1"/>
    <xf numFmtId="0" fontId="0" fillId="2" borderId="8" xfId="0" applyFill="1" applyBorder="1"/>
    <xf numFmtId="0" fontId="2" fillId="2" borderId="8" xfId="0" applyFont="1" applyFill="1" applyBorder="1"/>
    <xf numFmtId="0" fontId="0" fillId="2" borderId="9" xfId="0" applyFill="1" applyBorder="1"/>
    <xf numFmtId="0" fontId="6" fillId="4" borderId="0" xfId="0" applyFont="1" applyFill="1" applyAlignment="1">
      <alignment horizontal="center" vertical="center"/>
    </xf>
    <xf numFmtId="164" fontId="15" fillId="4" borderId="0" xfId="0" applyNumberFormat="1" applyFont="1" applyFill="1" applyAlignment="1">
      <alignment horizontal="center" vertical="center"/>
    </xf>
    <xf numFmtId="0" fontId="12" fillId="0" borderId="0" xfId="2" applyFont="1"/>
    <xf numFmtId="0" fontId="17" fillId="2" borderId="5" xfId="1" applyFont="1" applyFill="1" applyBorder="1" applyAlignment="1">
      <alignment horizontal="center"/>
    </xf>
    <xf numFmtId="0" fontId="17" fillId="2" borderId="0" xfId="1" applyFont="1" applyFill="1" applyBorder="1" applyAlignment="1">
      <alignment horizontal="center"/>
    </xf>
    <xf numFmtId="0" fontId="17" fillId="2" borderId="6" xfId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 vertical="center"/>
    </xf>
    <xf numFmtId="0" fontId="16" fillId="2" borderId="5" xfId="1" applyFont="1" applyFill="1" applyBorder="1" applyAlignment="1">
      <alignment horizontal="center"/>
    </xf>
    <xf numFmtId="0" fontId="16" fillId="2" borderId="0" xfId="1" applyFont="1" applyFill="1" applyBorder="1" applyAlignment="1">
      <alignment horizontal="center"/>
    </xf>
    <xf numFmtId="0" fontId="16" fillId="2" borderId="6" xfId="1" applyFont="1" applyFill="1" applyBorder="1" applyAlignment="1">
      <alignment horizontal="center"/>
    </xf>
  </cellXfs>
  <cellStyles count="3">
    <cellStyle name="Hypertextový odkaz" xfId="2" builtinId="8"/>
    <cellStyle name="Nadpis 2" xfId="1" builtinId="17"/>
    <cellStyle name="Normální" xfId="0" builtinId="0"/>
  </cellStyles>
  <dxfs count="0"/>
  <tableStyles count="0" defaultTableStyle="TableStyleMedium2" defaultPivotStyle="PivotStyleLight16"/>
  <colors>
    <mruColors>
      <color rgb="FFF0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104775</xdr:rowOff>
    </xdr:from>
    <xdr:to>
      <xdr:col>7</xdr:col>
      <xdr:colOff>133351</xdr:colOff>
      <xdr:row>14</xdr:row>
      <xdr:rowOff>85725</xdr:rowOff>
    </xdr:to>
    <xdr:sp macro="" textlink="">
      <xdr:nvSpPr>
        <xdr:cNvPr id="4" name="Obdélník: se zakulacenými rohy 3">
          <a:extLst>
            <a:ext uri="{FF2B5EF4-FFF2-40B4-BE49-F238E27FC236}">
              <a16:creationId xmlns:a16="http://schemas.microsoft.com/office/drawing/2014/main" id="{C0842899-FABE-4FCE-B19E-40035BEE9EA4}"/>
            </a:ext>
          </a:extLst>
        </xdr:cNvPr>
        <xdr:cNvSpPr/>
      </xdr:nvSpPr>
      <xdr:spPr>
        <a:xfrm>
          <a:off x="209550" y="295275"/>
          <a:ext cx="3457576" cy="2562225"/>
        </a:xfrm>
        <a:prstGeom prst="roundRect">
          <a:avLst/>
        </a:prstGeom>
        <a:noFill/>
        <a:ln w="92075" cmpd="thinThick">
          <a:solidFill>
            <a:schemeClr val="accent1">
              <a:shade val="50000"/>
            </a:schemeClr>
          </a:solidFill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ln w="38100">
              <a:solidFill>
                <a:schemeClr val="tx1"/>
              </a:solidFill>
            </a:ln>
            <a:effectLst>
              <a:glow rad="228600">
                <a:schemeClr val="accent1">
                  <a:satMod val="175000"/>
                  <a:alpha val="40000"/>
                </a:schemeClr>
              </a:glow>
            </a:effectLst>
          </a:endParaRPr>
        </a:p>
      </xdr:txBody>
    </xdr:sp>
    <xdr:clientData/>
  </xdr:twoCellAnchor>
  <xdr:twoCellAnchor editAs="oneCell">
    <xdr:from>
      <xdr:col>1</xdr:col>
      <xdr:colOff>38101</xdr:colOff>
      <xdr:row>15</xdr:row>
      <xdr:rowOff>38098</xdr:rowOff>
    </xdr:from>
    <xdr:to>
      <xdr:col>2</xdr:col>
      <xdr:colOff>28575</xdr:colOff>
      <xdr:row>15</xdr:row>
      <xdr:rowOff>182098</xdr:rowOff>
    </xdr:to>
    <xdr:pic>
      <xdr:nvPicPr>
        <xdr:cNvPr id="2" name="obrázek 8" descr="Kubik as">
          <a:extLst>
            <a:ext uri="{FF2B5EF4-FFF2-40B4-BE49-F238E27FC236}">
              <a16:creationId xmlns:a16="http://schemas.microsoft.com/office/drawing/2014/main" id="{BA24539E-BACB-493D-B81D-A37AE2CA72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3000373"/>
          <a:ext cx="600074" cy="14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ubik.cz/inzenyrske-site/uv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394DA-CB26-4AB9-B23C-5608F096EBB0}">
  <sheetPr>
    <pageSetUpPr fitToPage="1"/>
  </sheetPr>
  <dimension ref="B2:W24"/>
  <sheetViews>
    <sheetView tabSelected="1" zoomScaleNormal="100" zoomScaleSheetLayoutView="100" workbookViewId="0">
      <selection activeCell="E8" sqref="E8"/>
    </sheetView>
  </sheetViews>
  <sheetFormatPr defaultColWidth="9.109375" defaultRowHeight="14.4"/>
  <cols>
    <col min="1" max="1" width="5.33203125" style="1" customWidth="1"/>
    <col min="2" max="2" width="9.109375" style="1"/>
    <col min="3" max="4" width="4.88671875" style="1" customWidth="1"/>
    <col min="5" max="5" width="9.109375" style="1"/>
    <col min="6" max="6" width="10" style="1" customWidth="1"/>
    <col min="7" max="7" width="9.6640625" style="1" customWidth="1"/>
    <col min="8" max="8" width="9.109375" style="1"/>
    <col min="9" max="14" width="10.6640625" style="1" customWidth="1"/>
    <col min="15" max="16384" width="9.109375" style="1"/>
  </cols>
  <sheetData>
    <row r="2" spans="2:18" ht="23.25" customHeight="1" thickBot="1"/>
    <row r="3" spans="2:18" ht="15" customHeight="1" thickTop="1">
      <c r="B3" s="14"/>
      <c r="C3" s="15"/>
      <c r="D3" s="15"/>
      <c r="E3" s="15"/>
      <c r="F3" s="15"/>
      <c r="G3" s="16"/>
      <c r="H3" s="3"/>
    </row>
    <row r="4" spans="2:18" ht="15" customHeight="1">
      <c r="B4" s="27" t="s">
        <v>25</v>
      </c>
      <c r="C4" s="28"/>
      <c r="D4" s="28"/>
      <c r="E4" s="28"/>
      <c r="F4" s="28"/>
      <c r="G4" s="29"/>
      <c r="H4" s="3"/>
      <c r="O4" s="4"/>
      <c r="P4" s="4"/>
    </row>
    <row r="5" spans="2:18" ht="15" customHeight="1">
      <c r="B5" s="17"/>
      <c r="C5" s="6"/>
      <c r="D5" s="6"/>
      <c r="E5" s="6"/>
      <c r="F5" s="6"/>
      <c r="G5" s="18"/>
      <c r="I5" s="24" t="s">
        <v>0</v>
      </c>
      <c r="J5" s="24" t="s">
        <v>22</v>
      </c>
      <c r="K5" s="24" t="s">
        <v>8</v>
      </c>
      <c r="L5" s="24" t="s">
        <v>7</v>
      </c>
      <c r="M5" s="24" t="s">
        <v>1</v>
      </c>
      <c r="N5" s="24" t="s">
        <v>2</v>
      </c>
      <c r="O5" s="11"/>
      <c r="P5" s="4"/>
    </row>
    <row r="6" spans="2:18" ht="15" customHeight="1">
      <c r="B6" s="17"/>
      <c r="C6" s="6" t="s">
        <v>16</v>
      </c>
      <c r="D6" s="6" t="s">
        <v>21</v>
      </c>
      <c r="E6" s="13">
        <v>0</v>
      </c>
      <c r="F6" s="19" t="s">
        <v>3</v>
      </c>
      <c r="G6" s="18"/>
      <c r="I6" s="25">
        <f>SUM(J6:N6)</f>
        <v>14500</v>
      </c>
      <c r="J6" s="25">
        <v>14500</v>
      </c>
      <c r="K6" s="25">
        <f>E6*45</f>
        <v>0</v>
      </c>
      <c r="L6" s="25">
        <f>E7*2000</f>
        <v>0</v>
      </c>
      <c r="M6" s="25">
        <f>E8*300</f>
        <v>0</v>
      </c>
      <c r="N6" s="25">
        <f>E9*E10</f>
        <v>0</v>
      </c>
      <c r="O6" s="4"/>
      <c r="P6" s="4"/>
    </row>
    <row r="7" spans="2:18" ht="15" customHeight="1">
      <c r="B7" s="17"/>
      <c r="C7" s="6" t="s">
        <v>17</v>
      </c>
      <c r="D7" s="6" t="s">
        <v>21</v>
      </c>
      <c r="E7" s="13">
        <v>0</v>
      </c>
      <c r="F7" s="19" t="s">
        <v>4</v>
      </c>
      <c r="G7" s="18"/>
      <c r="I7" s="4"/>
      <c r="J7" s="4"/>
      <c r="K7" s="4"/>
      <c r="L7" s="4"/>
      <c r="M7" s="4"/>
      <c r="N7" s="4"/>
      <c r="O7" s="4"/>
      <c r="P7" s="4"/>
    </row>
    <row r="8" spans="2:18" ht="15" customHeight="1">
      <c r="B8" s="17"/>
      <c r="C8" s="6" t="s">
        <v>18</v>
      </c>
      <c r="D8" s="6" t="s">
        <v>21</v>
      </c>
      <c r="E8" s="13">
        <v>0</v>
      </c>
      <c r="F8" s="19" t="s">
        <v>4</v>
      </c>
      <c r="G8" s="18"/>
      <c r="I8" s="5" t="s">
        <v>24</v>
      </c>
      <c r="J8" s="4"/>
      <c r="K8" s="4"/>
      <c r="L8" s="4"/>
      <c r="M8" s="4"/>
      <c r="N8" s="4"/>
      <c r="O8" s="4"/>
      <c r="P8" s="4"/>
    </row>
    <row r="9" spans="2:18" ht="15" customHeight="1">
      <c r="B9" s="17"/>
      <c r="C9" s="6" t="s">
        <v>19</v>
      </c>
      <c r="D9" s="6" t="s">
        <v>21</v>
      </c>
      <c r="E9" s="13">
        <v>0</v>
      </c>
      <c r="F9" s="19" t="s">
        <v>6</v>
      </c>
      <c r="G9" s="18"/>
      <c r="I9" s="5" t="s">
        <v>9</v>
      </c>
      <c r="J9" s="4"/>
      <c r="K9" s="4"/>
      <c r="L9" s="4"/>
      <c r="M9" s="4"/>
      <c r="N9" s="4"/>
      <c r="O9" s="4"/>
      <c r="P9" s="4"/>
    </row>
    <row r="10" spans="2:18" ht="15" customHeight="1">
      <c r="B10" s="17"/>
      <c r="C10" s="6" t="s">
        <v>20</v>
      </c>
      <c r="D10" s="6" t="s">
        <v>21</v>
      </c>
      <c r="E10" s="13">
        <v>18.7</v>
      </c>
      <c r="F10" s="19" t="s">
        <v>5</v>
      </c>
      <c r="G10" s="18"/>
      <c r="I10" s="5" t="s">
        <v>10</v>
      </c>
      <c r="J10" s="4"/>
      <c r="K10" s="4"/>
      <c r="L10" s="4"/>
      <c r="M10" s="4"/>
      <c r="N10" s="4"/>
      <c r="O10" s="4"/>
      <c r="P10" s="4"/>
    </row>
    <row r="11" spans="2:18" ht="15" customHeight="1">
      <c r="B11" s="17"/>
      <c r="C11" s="6"/>
      <c r="D11" s="6"/>
      <c r="E11" s="6"/>
      <c r="F11" s="6"/>
      <c r="G11" s="18"/>
      <c r="I11" s="5" t="s">
        <v>11</v>
      </c>
      <c r="J11" s="4"/>
      <c r="K11" s="4"/>
      <c r="L11" s="4"/>
      <c r="M11" s="4"/>
      <c r="N11" s="4"/>
      <c r="O11" s="4"/>
      <c r="P11" s="4"/>
    </row>
    <row r="12" spans="2:18" ht="15" customHeight="1">
      <c r="B12" s="17"/>
      <c r="C12" s="6"/>
      <c r="D12" s="6"/>
      <c r="E12" s="6"/>
      <c r="F12" s="6"/>
      <c r="G12" s="18"/>
      <c r="I12" s="5" t="s">
        <v>12</v>
      </c>
      <c r="J12" s="4"/>
      <c r="K12" s="4"/>
      <c r="L12" s="4"/>
      <c r="M12" s="4"/>
      <c r="N12" s="4"/>
      <c r="O12" s="4"/>
      <c r="P12" s="4"/>
    </row>
    <row r="13" spans="2:18" ht="15" customHeight="1">
      <c r="B13" s="17"/>
      <c r="C13" s="30">
        <f>I6</f>
        <v>14500</v>
      </c>
      <c r="D13" s="30"/>
      <c r="E13" s="30"/>
      <c r="F13" s="30"/>
      <c r="G13" s="18"/>
      <c r="I13" s="5" t="s">
        <v>13</v>
      </c>
      <c r="J13" s="4"/>
      <c r="K13" s="4"/>
      <c r="L13" s="4"/>
      <c r="M13" s="4"/>
      <c r="N13" s="4"/>
    </row>
    <row r="14" spans="2:18" ht="15" customHeight="1" thickBot="1">
      <c r="B14" s="20"/>
      <c r="C14" s="21"/>
      <c r="D14" s="21"/>
      <c r="E14" s="22"/>
      <c r="F14" s="21"/>
      <c r="G14" s="23"/>
    </row>
    <row r="15" spans="2:18" ht="15" thickTop="1">
      <c r="E15" s="2"/>
    </row>
    <row r="16" spans="2:18" ht="15.75" customHeight="1">
      <c r="B16" s="12"/>
      <c r="C16" s="10" t="s">
        <v>23</v>
      </c>
      <c r="O16" s="6"/>
      <c r="P16" s="6"/>
      <c r="Q16" s="6"/>
      <c r="R16" s="6"/>
    </row>
    <row r="17" spans="2:23" ht="9.9" customHeight="1">
      <c r="B17" s="8" t="s">
        <v>14</v>
      </c>
      <c r="C17" s="8"/>
      <c r="O17" s="6"/>
      <c r="P17" s="6"/>
      <c r="Q17" s="6"/>
      <c r="R17" s="6"/>
    </row>
    <row r="18" spans="2:23" ht="9.9" customHeight="1">
      <c r="B18" s="8" t="s">
        <v>15</v>
      </c>
      <c r="C18" s="8"/>
      <c r="O18" s="6"/>
      <c r="P18" s="6"/>
      <c r="Q18" s="6"/>
      <c r="R18" s="6"/>
    </row>
    <row r="19" spans="2:23" ht="9.9" customHeight="1">
      <c r="B19" s="26" t="s">
        <v>26</v>
      </c>
      <c r="C19" s="9"/>
      <c r="N19" s="7"/>
      <c r="O19" s="6"/>
      <c r="P19" s="6"/>
      <c r="Q19" s="6"/>
      <c r="R19" s="6"/>
    </row>
    <row r="20" spans="2:23">
      <c r="N20" s="6"/>
    </row>
    <row r="24" spans="2:23" ht="18">
      <c r="R24" s="31"/>
      <c r="S24" s="32"/>
      <c r="T24" s="32"/>
      <c r="U24" s="32"/>
      <c r="V24" s="32"/>
      <c r="W24" s="33"/>
    </row>
  </sheetData>
  <sheetProtection algorithmName="SHA-512" hashValue="oC5jfWLa3rfr/UN+KGxZTNUIVkqTvQysjHk+SMX7mZy5AK98H/AoHnYIZZ3ppmdixglQpbP/tQ9y8Z5frFbZ+Q==" saltValue="hM/S6SbJcU1HF1WLLCKWFg==" spinCount="100000" sheet="1" selectLockedCells="1"/>
  <mergeCells count="3">
    <mergeCell ref="B4:G4"/>
    <mergeCell ref="C13:F13"/>
    <mergeCell ref="R24:W24"/>
  </mergeCells>
  <hyperlinks>
    <hyperlink ref="B19" r:id="rId1" xr:uid="{FC8287C2-281C-4A5A-B482-2474F3432BAE}"/>
  </hyperlinks>
  <pageMargins left="0.7" right="0.7" top="0.78740157499999996" bottom="0.78740157499999996" header="0.3" footer="0.3"/>
  <pageSetup paperSize="9" scale="62" fitToHeight="0" orientation="landscape" r:id="rId2"/>
  <colBreaks count="1" manualBreakCount="1">
    <brk id="15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Kalkulačka CNG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Nespěšný</dc:creator>
  <cp:lastModifiedBy>Nespěšný</cp:lastModifiedBy>
  <cp:lastPrinted>2019-06-07T09:06:16Z</cp:lastPrinted>
  <dcterms:created xsi:type="dcterms:W3CDTF">2019-06-06T11:23:14Z</dcterms:created>
  <dcterms:modified xsi:type="dcterms:W3CDTF">2019-06-07T10:54:47Z</dcterms:modified>
</cp:coreProperties>
</file>